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5516"/>
  <workbookPr autoCompressPictures="0"/>
  <bookViews>
    <workbookView xWindow="0" yWindow="0" windowWidth="21240" windowHeight="12060" activeTab="1"/>
  </bookViews>
  <sheets>
    <sheet name="Sensitivity Analysis" sheetId="4" r:id="rId1"/>
    <sheet name="Answers to Questions" sheetId="5" r:id="rId2"/>
    <sheet name="Data" sheetId="1" r:id="rId3"/>
  </sheets>
  <definedNames>
    <definedName name="solver_adj" localSheetId="2" hidden="1">Data!$C$6:$L$6,Data!$N$13:$N$65</definedName>
    <definedName name="solver_cvg" localSheetId="2" hidden="1">0.0001</definedName>
    <definedName name="solver_drv" localSheetId="2" hidden="1">2</definedName>
    <definedName name="solver_eng" localSheetId="2" hidden="1">2</definedName>
    <definedName name="solver_est" localSheetId="2" hidden="1">1</definedName>
    <definedName name="solver_itr" localSheetId="2" hidden="1">2147483647</definedName>
    <definedName name="solver_lhs1" localSheetId="2" hidden="1">Data!$C$6:$L$6</definedName>
    <definedName name="solver_lhs2" localSheetId="2" hidden="1">Data!$M$13:$M$65</definedName>
    <definedName name="solver_lhs3" localSheetId="2" hidden="1">Data!$M$9</definedName>
    <definedName name="solver_lhs4" localSheetId="2" hidden="1">Data!$N$13:$N$65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4</definedName>
    <definedName name="solver_nwt" localSheetId="2" hidden="1">1</definedName>
    <definedName name="solver_opt" localSheetId="2" hidden="1">Data!$M$6</definedName>
    <definedName name="solver_pre" localSheetId="2" hidden="1">0.000001</definedName>
    <definedName name="solver_rbv" localSheetId="2" hidden="1">2</definedName>
    <definedName name="solver_rel1" localSheetId="2" hidden="1">5</definedName>
    <definedName name="solver_rel2" localSheetId="2" hidden="1">3</definedName>
    <definedName name="solver_rel3" localSheetId="2" hidden="1">1</definedName>
    <definedName name="solver_rel4" localSheetId="2" hidden="1">5</definedName>
    <definedName name="solver_rhs1" localSheetId="2" hidden="1">binary</definedName>
    <definedName name="solver_rhs2" localSheetId="2" hidden="1">Data!$N$13:$N$65</definedName>
    <definedName name="solver_rhs3" localSheetId="2" hidden="1">Data!$N$9</definedName>
    <definedName name="solver_rhs4" localSheetId="2" hidden="1">binary</definedName>
    <definedName name="solver_rlx" localSheetId="2" hidden="1">2</definedName>
    <definedName name="solver_rsd" localSheetId="2" hidden="1">0</definedName>
    <definedName name="solver_scl" localSheetId="2" hidden="1">2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C5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4" i="4"/>
  <c r="D5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L66" i="1"/>
  <c r="K66" i="1"/>
  <c r="J66" i="1"/>
  <c r="I66" i="1"/>
  <c r="H66" i="1"/>
  <c r="G66" i="1"/>
  <c r="F66" i="1"/>
  <c r="E66" i="1"/>
  <c r="D66" i="1"/>
  <c r="C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9" i="1"/>
</calcChain>
</file>

<file path=xl/sharedStrings.xml><?xml version="1.0" encoding="utf-8"?>
<sst xmlns="http://schemas.openxmlformats.org/spreadsheetml/2006/main" count="75" uniqueCount="75">
  <si>
    <t>MedX Devices, Inc.</t>
  </si>
  <si>
    <t>Websites</t>
  </si>
  <si>
    <t>Parameters</t>
  </si>
  <si>
    <t>Decision Variables</t>
  </si>
  <si>
    <t>Constraints</t>
  </si>
  <si>
    <t>Spent</t>
  </si>
  <si>
    <t>Budget</t>
  </si>
  <si>
    <t xml:space="preserve"> </t>
  </si>
  <si>
    <t>Count</t>
  </si>
  <si>
    <t>Customer Reached</t>
  </si>
  <si>
    <t>Customers</t>
  </si>
  <si>
    <t>Customer 1</t>
  </si>
  <si>
    <t>Customer 2</t>
  </si>
  <si>
    <t>Customer 3</t>
  </si>
  <si>
    <t>Customer 4</t>
  </si>
  <si>
    <t>Customer 5</t>
  </si>
  <si>
    <t>Customer 6</t>
  </si>
  <si>
    <t>Customer 7</t>
  </si>
  <si>
    <t>Customer 8</t>
  </si>
  <si>
    <t>Customer 9</t>
  </si>
  <si>
    <t>Customer 10</t>
  </si>
  <si>
    <t>Customer 11</t>
  </si>
  <si>
    <t>Customer 12</t>
  </si>
  <si>
    <t>Customer 13</t>
  </si>
  <si>
    <t>Customer 14</t>
  </si>
  <si>
    <t>Customer 15</t>
  </si>
  <si>
    <t>Customer 16</t>
  </si>
  <si>
    <t>Customer 17</t>
  </si>
  <si>
    <t>Customer 18</t>
  </si>
  <si>
    <t>Customer 19</t>
  </si>
  <si>
    <t>Customer 20</t>
  </si>
  <si>
    <t>Customer 21</t>
  </si>
  <si>
    <t>Customer 22</t>
  </si>
  <si>
    <t>Customer 23</t>
  </si>
  <si>
    <t>Customer 24</t>
  </si>
  <si>
    <t>Customer 25</t>
  </si>
  <si>
    <t>Customer 26</t>
  </si>
  <si>
    <t>Customer 27</t>
  </si>
  <si>
    <t>Customer 28</t>
  </si>
  <si>
    <t>Customer 29</t>
  </si>
  <si>
    <t>Customer 30</t>
  </si>
  <si>
    <t>Customer 31</t>
  </si>
  <si>
    <t>Customer 32</t>
  </si>
  <si>
    <t>Customer 33</t>
  </si>
  <si>
    <t>Customer 34</t>
  </si>
  <si>
    <t>Customer 35</t>
  </si>
  <si>
    <t>Customer 36</t>
  </si>
  <si>
    <t>Customer 37</t>
  </si>
  <si>
    <t>Customer 38</t>
  </si>
  <si>
    <t>Customer 39</t>
  </si>
  <si>
    <t>Customer 40</t>
  </si>
  <si>
    <t>Customer 41</t>
  </si>
  <si>
    <t>Customer 42</t>
  </si>
  <si>
    <t>Customer 43</t>
  </si>
  <si>
    <t>Customer 44</t>
  </si>
  <si>
    <t>Customer 45</t>
  </si>
  <si>
    <t>Customer 46</t>
  </si>
  <si>
    <t>Customer 47</t>
  </si>
  <si>
    <t>Customer 48</t>
  </si>
  <si>
    <t>Customer 49</t>
  </si>
  <si>
    <t>Customer 50</t>
  </si>
  <si>
    <t>Customer 51</t>
  </si>
  <si>
    <t>Customer 52</t>
  </si>
  <si>
    <t>Customer 53</t>
  </si>
  <si>
    <t>Sensitivity Anlysis</t>
  </si>
  <si>
    <t xml:space="preserve">Budget </t>
  </si>
  <si>
    <t>Customers Reached</t>
  </si>
  <si>
    <t>% Reached</t>
  </si>
  <si>
    <t>% Change</t>
  </si>
  <si>
    <t>Answers</t>
  </si>
  <si>
    <t>Questions</t>
  </si>
  <si>
    <t>NO</t>
  </si>
  <si>
    <t>1. Solve te model</t>
  </si>
  <si>
    <t>2.Optimal Budget</t>
  </si>
  <si>
    <t>3. Monotomically decreasing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</si>
</sst>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[Red]\(&quot;$&quot;#,##0\)"/>
    <numFmt numFmtId="165" formatCode="_(&quot;$&quot;* #,##0.00_);_(&quot;$&quot;* \(#,##0.00\);_(&quot;$&quot;* &quot;-&quot;??_);_(@_)"/>
    <numFmt numFmtId="166" formatCode="&quot;$&quot;#,##0.00"/>
    <numFmt numFmtId="167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0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left"/>
    </xf>
    <xf numFmtId="166" fontId="3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/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/>
    <xf numFmtId="165" fontId="0" fillId="0" borderId="0" xfId="1" applyFont="1"/>
    <xf numFmtId="167" fontId="0" fillId="0" borderId="0" xfId="2" applyNumberFormat="1" applyFont="1"/>
    <xf numFmtId="0" fontId="3" fillId="3" borderId="0" xfId="0" applyFont="1" applyFill="1" applyBorder="1"/>
    <xf numFmtId="166" fontId="3" fillId="2" borderId="0" xfId="0" applyNumberFormat="1" applyFont="1" applyFill="1" applyBorder="1"/>
    <xf numFmtId="3" fontId="3" fillId="2" borderId="0" xfId="0" applyNumberFormat="1" applyFont="1" applyFill="1" applyBorder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4" fillId="0" borderId="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'Sensitivity Analysis'!$B$3</c:f>
              <c:strCache>
                <c:ptCount val="1"/>
                <c:pt idx="0">
                  <c:v>Customers Reached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'Sensitivity Analysis'!$A$4:$A$20</c:f>
              <c:numCache>
                <c:formatCode>_("$"* #,##0.00_);_("$"* \(#,##0.00\);_("$"* "-"??_);_(@_)</c:formatCode>
                <c:ptCount val="17"/>
                <c:pt idx="0">
                  <c:v>4000.0</c:v>
                </c:pt>
                <c:pt idx="1">
                  <c:v>6000.0</c:v>
                </c:pt>
                <c:pt idx="2">
                  <c:v>8000.0</c:v>
                </c:pt>
                <c:pt idx="3">
                  <c:v>10000.0</c:v>
                </c:pt>
                <c:pt idx="4">
                  <c:v>12000.0</c:v>
                </c:pt>
                <c:pt idx="5">
                  <c:v>14000.0</c:v>
                </c:pt>
                <c:pt idx="6">
                  <c:v>16000.0</c:v>
                </c:pt>
                <c:pt idx="7">
                  <c:v>18000.0</c:v>
                </c:pt>
                <c:pt idx="8">
                  <c:v>20000.0</c:v>
                </c:pt>
                <c:pt idx="9">
                  <c:v>22000.0</c:v>
                </c:pt>
                <c:pt idx="10">
                  <c:v>24000.0</c:v>
                </c:pt>
                <c:pt idx="11">
                  <c:v>26000.0</c:v>
                </c:pt>
                <c:pt idx="12">
                  <c:v>28000.0</c:v>
                </c:pt>
                <c:pt idx="13">
                  <c:v>30000.0</c:v>
                </c:pt>
                <c:pt idx="14">
                  <c:v>32000.0</c:v>
                </c:pt>
                <c:pt idx="15">
                  <c:v>34000.0</c:v>
                </c:pt>
                <c:pt idx="16">
                  <c:v>36000.0</c:v>
                </c:pt>
              </c:numCache>
            </c:numRef>
          </c:xVal>
          <c:yVal>
            <c:numRef>
              <c:f>'Sensitivity Analysis'!$B$4:$B$20</c:f>
              <c:numCache>
                <c:formatCode>General</c:formatCode>
                <c:ptCount val="17"/>
                <c:pt idx="0">
                  <c:v>12.0</c:v>
                </c:pt>
                <c:pt idx="1">
                  <c:v>18.0</c:v>
                </c:pt>
                <c:pt idx="2">
                  <c:v>21.0</c:v>
                </c:pt>
                <c:pt idx="3">
                  <c:v>23.0</c:v>
                </c:pt>
                <c:pt idx="4">
                  <c:v>28.0</c:v>
                </c:pt>
                <c:pt idx="5">
                  <c:v>29.0</c:v>
                </c:pt>
                <c:pt idx="6">
                  <c:v>33.0</c:v>
                </c:pt>
                <c:pt idx="7">
                  <c:v>35.0</c:v>
                </c:pt>
                <c:pt idx="8">
                  <c:v>35.0</c:v>
                </c:pt>
                <c:pt idx="9">
                  <c:v>40.0</c:v>
                </c:pt>
                <c:pt idx="10">
                  <c:v>40.0</c:v>
                </c:pt>
                <c:pt idx="11">
                  <c:v>42.0</c:v>
                </c:pt>
                <c:pt idx="12">
                  <c:v>44.0</c:v>
                </c:pt>
                <c:pt idx="13">
                  <c:v>45.0</c:v>
                </c:pt>
                <c:pt idx="14">
                  <c:v>46.0</c:v>
                </c:pt>
                <c:pt idx="15">
                  <c:v>47.0</c:v>
                </c:pt>
                <c:pt idx="16">
                  <c:v>47.0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C4-4E46-BA53-ADE85AB6B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2353272"/>
        <c:axId val="2022357208"/>
      </c:scatterChart>
      <c:valAx>
        <c:axId val="2022353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2357208"/>
        <c:crosses val="autoZero"/>
        <c:crossBetween val="midCat"/>
      </c:valAx>
      <c:valAx>
        <c:axId val="2022357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2353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288924</xdr:colOff>
      <xdr:row>3</xdr:row>
      <xdr:rowOff>174625</xdr:rowOff>
    </xdr:from>
    <xdr:to>
      <xdr:col>15</xdr:col>
      <xdr:colOff>177799</xdr:colOff>
      <xdr:row>18</xdr:row>
      <xdr:rowOff>155575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1F003CE6-A030-4D01-BDAB-40D002BF2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R10" sqref="R10"/>
    </sheetView>
  </sheetViews>
  <sheetFormatPr baseColWidth="10" defaultColWidth="8.83203125" defaultRowHeight="14" x14ac:dyDescent="0"/>
  <cols>
    <col min="1" max="1" width="11.1640625" bestFit="1" customWidth="1"/>
    <col min="2" max="2" width="10.1640625" customWidth="1"/>
    <col min="3" max="3" width="10.33203125" customWidth="1"/>
  </cols>
  <sheetData>
    <row r="1" spans="1:4">
      <c r="A1" s="11" t="s">
        <v>64</v>
      </c>
    </row>
    <row r="3" spans="1:4">
      <c r="A3" s="11" t="s">
        <v>65</v>
      </c>
      <c r="B3" s="11" t="s">
        <v>66</v>
      </c>
      <c r="C3" s="11" t="s">
        <v>67</v>
      </c>
      <c r="D3" s="11" t="s">
        <v>68</v>
      </c>
    </row>
    <row r="4" spans="1:4">
      <c r="A4" s="12">
        <v>4000</v>
      </c>
      <c r="B4">
        <v>12</v>
      </c>
      <c r="C4" s="13">
        <f>B4/53</f>
        <v>0.22641509433962265</v>
      </c>
      <c r="D4" s="13">
        <v>0</v>
      </c>
    </row>
    <row r="5" spans="1:4">
      <c r="A5" s="12">
        <v>6000</v>
      </c>
      <c r="B5">
        <v>18</v>
      </c>
      <c r="C5" s="13">
        <f t="shared" ref="C5:C20" si="0">B5/53</f>
        <v>0.33962264150943394</v>
      </c>
      <c r="D5" s="13">
        <f>C5-C4</f>
        <v>0.1132075471698113</v>
      </c>
    </row>
    <row r="6" spans="1:4">
      <c r="A6" s="12">
        <v>8000</v>
      </c>
      <c r="B6">
        <v>21</v>
      </c>
      <c r="C6" s="13">
        <f t="shared" si="0"/>
        <v>0.39622641509433965</v>
      </c>
      <c r="D6" s="13">
        <f t="shared" ref="D6:D20" si="1">C6-C5</f>
        <v>5.6603773584905703E-2</v>
      </c>
    </row>
    <row r="7" spans="1:4">
      <c r="A7" s="12">
        <f>A6+2000</f>
        <v>10000</v>
      </c>
      <c r="B7">
        <v>23</v>
      </c>
      <c r="C7" s="13">
        <f t="shared" si="0"/>
        <v>0.43396226415094341</v>
      </c>
      <c r="D7" s="13">
        <f t="shared" si="1"/>
        <v>3.7735849056603765E-2</v>
      </c>
    </row>
    <row r="8" spans="1:4">
      <c r="A8" s="12">
        <f t="shared" ref="A8:A20" si="2">A7+2000</f>
        <v>12000</v>
      </c>
      <c r="B8">
        <v>28</v>
      </c>
      <c r="C8" s="13">
        <f t="shared" si="0"/>
        <v>0.52830188679245282</v>
      </c>
      <c r="D8" s="13">
        <f t="shared" si="1"/>
        <v>9.4339622641509413E-2</v>
      </c>
    </row>
    <row r="9" spans="1:4">
      <c r="A9" s="12">
        <f t="shared" si="2"/>
        <v>14000</v>
      </c>
      <c r="B9">
        <v>29</v>
      </c>
      <c r="C9" s="13">
        <f t="shared" si="0"/>
        <v>0.54716981132075471</v>
      </c>
      <c r="D9" s="13">
        <f t="shared" si="1"/>
        <v>1.8867924528301883E-2</v>
      </c>
    </row>
    <row r="10" spans="1:4">
      <c r="A10" s="12">
        <f t="shared" si="2"/>
        <v>16000</v>
      </c>
      <c r="B10">
        <v>33</v>
      </c>
      <c r="C10" s="13">
        <f t="shared" si="0"/>
        <v>0.62264150943396224</v>
      </c>
      <c r="D10" s="13">
        <f t="shared" si="1"/>
        <v>7.547169811320753E-2</v>
      </c>
    </row>
    <row r="11" spans="1:4">
      <c r="A11" s="12">
        <f t="shared" si="2"/>
        <v>18000</v>
      </c>
      <c r="B11">
        <v>35</v>
      </c>
      <c r="C11" s="13">
        <f t="shared" si="0"/>
        <v>0.660377358490566</v>
      </c>
      <c r="D11" s="13">
        <f t="shared" si="1"/>
        <v>3.7735849056603765E-2</v>
      </c>
    </row>
    <row r="12" spans="1:4">
      <c r="A12" s="12">
        <f t="shared" si="2"/>
        <v>20000</v>
      </c>
      <c r="B12">
        <v>35</v>
      </c>
      <c r="C12" s="13">
        <f t="shared" si="0"/>
        <v>0.660377358490566</v>
      </c>
      <c r="D12" s="13">
        <f t="shared" si="1"/>
        <v>0</v>
      </c>
    </row>
    <row r="13" spans="1:4">
      <c r="A13" s="12">
        <f t="shared" si="2"/>
        <v>22000</v>
      </c>
      <c r="B13">
        <v>40</v>
      </c>
      <c r="C13" s="13">
        <f t="shared" si="0"/>
        <v>0.75471698113207553</v>
      </c>
      <c r="D13" s="13">
        <f t="shared" si="1"/>
        <v>9.4339622641509524E-2</v>
      </c>
    </row>
    <row r="14" spans="1:4">
      <c r="A14" s="12">
        <f t="shared" si="2"/>
        <v>24000</v>
      </c>
      <c r="B14">
        <v>40</v>
      </c>
      <c r="C14" s="13">
        <f t="shared" si="0"/>
        <v>0.75471698113207553</v>
      </c>
      <c r="D14" s="13">
        <f t="shared" si="1"/>
        <v>0</v>
      </c>
    </row>
    <row r="15" spans="1:4">
      <c r="A15" s="12">
        <f t="shared" si="2"/>
        <v>26000</v>
      </c>
      <c r="B15">
        <v>42</v>
      </c>
      <c r="C15" s="13">
        <f t="shared" si="0"/>
        <v>0.79245283018867929</v>
      </c>
      <c r="D15" s="13">
        <f t="shared" si="1"/>
        <v>3.7735849056603765E-2</v>
      </c>
    </row>
    <row r="16" spans="1:4">
      <c r="A16" s="12">
        <f t="shared" si="2"/>
        <v>28000</v>
      </c>
      <c r="B16">
        <v>44</v>
      </c>
      <c r="C16" s="13">
        <f t="shared" si="0"/>
        <v>0.83018867924528306</v>
      </c>
      <c r="D16" s="13">
        <f t="shared" si="1"/>
        <v>3.7735849056603765E-2</v>
      </c>
    </row>
    <row r="17" spans="1:4">
      <c r="A17" s="12">
        <f t="shared" si="2"/>
        <v>30000</v>
      </c>
      <c r="B17">
        <v>45</v>
      </c>
      <c r="C17" s="13">
        <f t="shared" si="0"/>
        <v>0.84905660377358494</v>
      </c>
      <c r="D17" s="13">
        <f t="shared" si="1"/>
        <v>1.8867924528301883E-2</v>
      </c>
    </row>
    <row r="18" spans="1:4">
      <c r="A18" s="12">
        <f t="shared" si="2"/>
        <v>32000</v>
      </c>
      <c r="B18">
        <v>46</v>
      </c>
      <c r="C18" s="13">
        <f t="shared" si="0"/>
        <v>0.86792452830188682</v>
      </c>
      <c r="D18" s="13">
        <f t="shared" si="1"/>
        <v>1.8867924528301883E-2</v>
      </c>
    </row>
    <row r="19" spans="1:4">
      <c r="A19" s="12">
        <f t="shared" si="2"/>
        <v>34000</v>
      </c>
      <c r="B19">
        <v>47</v>
      </c>
      <c r="C19" s="13">
        <f t="shared" si="0"/>
        <v>0.8867924528301887</v>
      </c>
      <c r="D19" s="13">
        <f t="shared" si="1"/>
        <v>1.8867924528301883E-2</v>
      </c>
    </row>
    <row r="20" spans="1:4">
      <c r="A20" s="12">
        <f t="shared" si="2"/>
        <v>36000</v>
      </c>
      <c r="B20">
        <v>47</v>
      </c>
      <c r="C20" s="13">
        <f t="shared" si="0"/>
        <v>0.8867924528301887</v>
      </c>
      <c r="D20" s="13">
        <f t="shared" si="1"/>
        <v>0</v>
      </c>
    </row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'Sensitivity Analysis'!A3:A3</xm:f>
              <xm:sqref>C3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'Sensitivity Analysis'!A4:A4</xm:f>
              <xm:sqref>C4</xm:sqref>
            </x14:sparkline>
            <x14:sparkline>
              <xm:f>'Sensitivity Analysis'!A5:A5</xm:f>
              <xm:sqref>C5</xm:sqref>
            </x14:sparkline>
            <x14:sparkline>
              <xm:f>'Sensitivity Analysis'!A6:A6</xm:f>
              <xm:sqref>C6</xm:sqref>
            </x14:sparkline>
            <x14:sparkline>
              <xm:f>'Sensitivity Analysis'!A7:A7</xm:f>
              <xm:sqref>C7</xm:sqref>
            </x14:sparkline>
            <x14:sparkline>
              <xm:f>'Sensitivity Analysis'!A8:A8</xm:f>
              <xm:sqref>C8</xm:sqref>
            </x14:sparkline>
            <x14:sparkline>
              <xm:f>'Sensitivity Analysis'!A9:A9</xm:f>
              <xm:sqref>C9</xm:sqref>
            </x14:sparkline>
            <x14:sparkline>
              <xm:f>'Sensitivity Analysis'!A10:A10</xm:f>
              <xm:sqref>C10</xm:sqref>
            </x14:sparkline>
            <x14:sparkline>
              <xm:f>'Sensitivity Analysis'!A11:A11</xm:f>
              <xm:sqref>C11</xm:sqref>
            </x14:sparkline>
            <x14:sparkline>
              <xm:f>'Sensitivity Analysis'!A12:A12</xm:f>
              <xm:sqref>C12</xm:sqref>
            </x14:sparkline>
            <x14:sparkline>
              <xm:f>'Sensitivity Analysis'!A13:A13</xm:f>
              <xm:sqref>C13</xm:sqref>
            </x14:sparkline>
            <x14:sparkline>
              <xm:f>'Sensitivity Analysis'!A14:A14</xm:f>
              <xm:sqref>C14</xm:sqref>
            </x14:sparkline>
            <x14:sparkline>
              <xm:f>'Sensitivity Analysis'!A15:A15</xm:f>
              <xm:sqref>C15</xm:sqref>
            </x14:sparkline>
            <x14:sparkline>
              <xm:f>'Sensitivity Analysis'!A16:A16</xm:f>
              <xm:sqref>C16</xm:sqref>
            </x14:sparkline>
            <x14:sparkline>
              <xm:f>'Sensitivity Analysis'!A17:A17</xm:f>
              <xm:sqref>C17</xm:sqref>
            </x14:sparkline>
            <x14:sparkline>
              <xm:f>'Sensitivity Analysis'!A18:A18</xm:f>
              <xm:sqref>C18</xm:sqref>
            </x14:sparkline>
            <x14:sparkline>
              <xm:f>'Sensitivity Analysis'!A19:A19</xm:f>
              <xm:sqref>C19</xm:sqref>
            </x14:sparkline>
            <x14:sparkline>
              <xm:f>'Sensitivity Analysis'!A20:A20</xm:f>
              <xm:sqref>C20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'Sensitivity Analysis'!A4:A4</xm:f>
              <xm:sqref>B4</xm:sqref>
            </x14:sparkline>
            <x14:sparkline>
              <xm:f>'Sensitivity Analysis'!A5:A5</xm:f>
              <xm:sqref>B5</xm:sqref>
            </x14:sparkline>
            <x14:sparkline>
              <xm:f>'Sensitivity Analysis'!A6:A6</xm:f>
              <xm:sqref>B6</xm:sqref>
            </x14:sparkline>
            <x14:sparkline>
              <xm:f>'Sensitivity Analysis'!A7:A7</xm:f>
              <xm:sqref>B7</xm:sqref>
            </x14:sparkline>
            <x14:sparkline>
              <xm:f>'Sensitivity Analysis'!A8:A8</xm:f>
              <xm:sqref>B8</xm:sqref>
            </x14:sparkline>
            <x14:sparkline>
              <xm:f>'Sensitivity Analysis'!A9:A9</xm:f>
              <xm:sqref>B9</xm:sqref>
            </x14:sparkline>
            <x14:sparkline>
              <xm:f>'Sensitivity Analysis'!A10:A10</xm:f>
              <xm:sqref>B10</xm:sqref>
            </x14:sparkline>
            <x14:sparkline>
              <xm:f>'Sensitivity Analysis'!A11:A11</xm:f>
              <xm:sqref>B11</xm:sqref>
            </x14:sparkline>
            <x14:sparkline>
              <xm:f>'Sensitivity Analysis'!A12:A12</xm:f>
              <xm:sqref>B12</xm:sqref>
            </x14:sparkline>
            <x14:sparkline>
              <xm:f>'Sensitivity Analysis'!A13:A13</xm:f>
              <xm:sqref>B13</xm:sqref>
            </x14:sparkline>
            <x14:sparkline>
              <xm:f>'Sensitivity Analysis'!A14:A14</xm:f>
              <xm:sqref>B14</xm:sqref>
            </x14:sparkline>
            <x14:sparkline>
              <xm:f>'Sensitivity Analysis'!A15:A15</xm:f>
              <xm:sqref>B15</xm:sqref>
            </x14:sparkline>
            <x14:sparkline>
              <xm:f>'Sensitivity Analysis'!A16:A16</xm:f>
              <xm:sqref>B16</xm:sqref>
            </x14:sparkline>
            <x14:sparkline>
              <xm:f>'Sensitivity Analysis'!A17:A17</xm:f>
              <xm:sqref>B17</xm:sqref>
            </x14:sparkline>
            <x14:sparkline>
              <xm:f>'Sensitivity Analysis'!A18:A18</xm:f>
              <xm:sqref>B18</xm:sqref>
            </x14:sparkline>
            <x14:sparkline>
              <xm:f>'Sensitivity Analysis'!A19:A19</xm:f>
              <xm:sqref>B19</xm:sqref>
            </x14:sparkline>
            <x14:sparkline>
              <xm:f>'Sensitivity Analysis'!A20:A20</xm:f>
              <xm:sqref>B20</xm:sqref>
            </x14:sparkline>
          </x14:sparklines>
        </x14:sparklineGroup>
      </x14:sparklineGroup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A7" sqref="A7"/>
    </sheetView>
  </sheetViews>
  <sheetFormatPr baseColWidth="10" defaultColWidth="43.1640625" defaultRowHeight="26.5" customHeight="1" x14ac:dyDescent="0"/>
  <cols>
    <col min="1" max="16384" width="43.1640625" style="17"/>
  </cols>
  <sheetData>
    <row r="1" spans="1:2" ht="26.5" customHeight="1">
      <c r="A1" s="17" t="s">
        <v>70</v>
      </c>
      <c r="B1" s="17" t="s">
        <v>69</v>
      </c>
    </row>
    <row r="2" spans="1:2" ht="26.5" customHeight="1">
      <c r="A2" s="17" t="s">
        <v>72</v>
      </c>
      <c r="B2" s="17">
        <v>29</v>
      </c>
    </row>
    <row r="3" spans="1:2" ht="26.5" customHeight="1">
      <c r="A3" s="17" t="s">
        <v>73</v>
      </c>
      <c r="B3" s="18">
        <v>22000</v>
      </c>
    </row>
    <row r="4" spans="1:2" ht="26.5" customHeight="1">
      <c r="A4" s="17" t="s">
        <v>74</v>
      </c>
      <c r="B4" s="17" t="s">
        <v>71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opLeftCell="A2" workbookViewId="0">
      <selection activeCell="Q7" sqref="Q7"/>
    </sheetView>
  </sheetViews>
  <sheetFormatPr baseColWidth="10" defaultColWidth="8.83203125" defaultRowHeight="14" x14ac:dyDescent="0"/>
  <cols>
    <col min="13" max="13" width="13.1640625" customWidth="1"/>
    <col min="14" max="14" width="16.6640625" customWidth="1"/>
  </cols>
  <sheetData>
    <row r="1" spans="1:14">
      <c r="A1" s="1"/>
      <c r="B1" s="2"/>
      <c r="C1" s="19" t="s">
        <v>0</v>
      </c>
      <c r="D1" s="19"/>
      <c r="E1" s="19"/>
      <c r="F1" s="19"/>
      <c r="G1" s="19"/>
      <c r="H1" s="19"/>
      <c r="I1" s="19"/>
      <c r="J1" s="19"/>
      <c r="K1" s="19"/>
      <c r="L1" s="19"/>
      <c r="M1" s="1"/>
      <c r="N1" s="1"/>
    </row>
    <row r="2" spans="1:14">
      <c r="A2" s="1"/>
      <c r="B2" s="2"/>
      <c r="C2" s="19" t="s">
        <v>1</v>
      </c>
      <c r="D2" s="19"/>
      <c r="E2" s="19"/>
      <c r="F2" s="19"/>
      <c r="G2" s="19"/>
      <c r="H2" s="19"/>
      <c r="I2" s="19"/>
      <c r="J2" s="19"/>
      <c r="K2" s="19"/>
      <c r="L2" s="19"/>
      <c r="M2" s="1"/>
      <c r="N2" s="1"/>
    </row>
    <row r="3" spans="1:1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</row>
    <row r="4" spans="1:14">
      <c r="A4" s="1" t="s">
        <v>2</v>
      </c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</row>
    <row r="5" spans="1:14">
      <c r="A5" s="1" t="s">
        <v>3</v>
      </c>
      <c r="B5" s="3"/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1"/>
      <c r="N5" s="1"/>
    </row>
    <row r="6" spans="1:14">
      <c r="A6" s="1"/>
      <c r="B6" s="3"/>
      <c r="C6" s="4">
        <v>0</v>
      </c>
      <c r="D6" s="4">
        <v>0</v>
      </c>
      <c r="E6" s="4">
        <v>1</v>
      </c>
      <c r="F6" s="4">
        <v>0</v>
      </c>
      <c r="G6" s="4">
        <v>0</v>
      </c>
      <c r="H6" s="4">
        <v>1</v>
      </c>
      <c r="I6" s="4">
        <v>0</v>
      </c>
      <c r="J6" s="4">
        <v>1</v>
      </c>
      <c r="K6" s="4">
        <v>0</v>
      </c>
      <c r="L6" s="4">
        <v>1</v>
      </c>
      <c r="M6" s="14">
        <v>29</v>
      </c>
      <c r="N6" s="1"/>
    </row>
    <row r="7" spans="1:14">
      <c r="A7" s="1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1"/>
      <c r="N7" s="1"/>
    </row>
    <row r="8" spans="1:14">
      <c r="A8" s="1" t="s">
        <v>4</v>
      </c>
      <c r="B8" s="3"/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2">
        <v>9</v>
      </c>
      <c r="L8" s="2">
        <v>10</v>
      </c>
      <c r="M8" s="5" t="s">
        <v>5</v>
      </c>
      <c r="N8" s="5" t="s">
        <v>6</v>
      </c>
    </row>
    <row r="9" spans="1:14">
      <c r="A9" s="5"/>
      <c r="B9" s="6" t="s">
        <v>7</v>
      </c>
      <c r="C9" s="7">
        <v>5000</v>
      </c>
      <c r="D9" s="7">
        <v>8000</v>
      </c>
      <c r="E9" s="7">
        <v>3500</v>
      </c>
      <c r="F9" s="7">
        <v>5500</v>
      </c>
      <c r="G9" s="7">
        <v>7000</v>
      </c>
      <c r="H9" s="7">
        <v>4500</v>
      </c>
      <c r="I9" s="7">
        <v>6000</v>
      </c>
      <c r="J9" s="7">
        <v>5000</v>
      </c>
      <c r="K9" s="7">
        <v>3000</v>
      </c>
      <c r="L9" s="7">
        <v>2200</v>
      </c>
      <c r="M9" s="15">
        <f>SUMPRODUCT(C6:L6,C9:L9)</f>
        <v>15200</v>
      </c>
      <c r="N9" s="16">
        <v>14000</v>
      </c>
    </row>
    <row r="10" spans="1:14">
      <c r="A10" s="5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8"/>
      <c r="N10" s="1"/>
    </row>
    <row r="11" spans="1:14">
      <c r="A11" s="5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1"/>
    </row>
    <row r="12" spans="1:14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5" t="s">
        <v>8</v>
      </c>
      <c r="N12" s="5" t="s">
        <v>9</v>
      </c>
    </row>
    <row r="13" spans="1:14">
      <c r="A13" s="5" t="s">
        <v>10</v>
      </c>
      <c r="B13" s="9" t="s">
        <v>11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1</v>
      </c>
      <c r="M13" s="1">
        <f t="shared" ref="M13:M63" si="0">SUMPRODUCT($C$6:$L$6,C13:L13)</f>
        <v>1</v>
      </c>
      <c r="N13" s="1">
        <v>1</v>
      </c>
    </row>
    <row r="14" spans="1:14">
      <c r="A14" s="1"/>
      <c r="B14" s="10" t="s">
        <v>12</v>
      </c>
      <c r="C14" s="4">
        <v>1</v>
      </c>
      <c r="D14" s="4">
        <v>0</v>
      </c>
      <c r="E14" s="4">
        <v>0</v>
      </c>
      <c r="F14" s="4">
        <v>1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1">
        <f t="shared" si="0"/>
        <v>0</v>
      </c>
      <c r="N14" s="1">
        <v>0</v>
      </c>
    </row>
    <row r="15" spans="1:14">
      <c r="A15" s="1"/>
      <c r="B15" s="10" t="s">
        <v>13</v>
      </c>
      <c r="C15" s="4">
        <v>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1">
        <f t="shared" si="0"/>
        <v>0</v>
      </c>
      <c r="N15" s="1">
        <v>0</v>
      </c>
    </row>
    <row r="16" spans="1:14">
      <c r="A16" s="1"/>
      <c r="B16" s="10" t="s">
        <v>14</v>
      </c>
      <c r="C16" s="4">
        <v>0</v>
      </c>
      <c r="D16" s="4">
        <v>0</v>
      </c>
      <c r="E16" s="4">
        <v>0</v>
      </c>
      <c r="F16" s="4">
        <v>0</v>
      </c>
      <c r="G16" s="4">
        <v>1</v>
      </c>
      <c r="H16" s="4">
        <v>1</v>
      </c>
      <c r="I16" s="4">
        <v>0</v>
      </c>
      <c r="J16" s="4">
        <v>0</v>
      </c>
      <c r="K16" s="4">
        <v>0</v>
      </c>
      <c r="L16" s="4">
        <v>1</v>
      </c>
      <c r="M16" s="1">
        <f t="shared" si="0"/>
        <v>2</v>
      </c>
      <c r="N16" s="1">
        <v>1</v>
      </c>
    </row>
    <row r="17" spans="1:14">
      <c r="A17" s="1"/>
      <c r="B17" s="10" t="s">
        <v>15</v>
      </c>
      <c r="C17" s="4">
        <v>0</v>
      </c>
      <c r="D17" s="4">
        <v>0</v>
      </c>
      <c r="E17" s="4">
        <v>0</v>
      </c>
      <c r="F17" s="4">
        <v>0</v>
      </c>
      <c r="G17" s="4">
        <v>1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">
        <f t="shared" si="0"/>
        <v>0</v>
      </c>
      <c r="N17" s="1">
        <v>0</v>
      </c>
    </row>
    <row r="18" spans="1:14">
      <c r="A18" s="1"/>
      <c r="B18" s="10" t="s">
        <v>16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1</v>
      </c>
      <c r="M18" s="1">
        <f t="shared" si="0"/>
        <v>1</v>
      </c>
      <c r="N18" s="1">
        <v>1</v>
      </c>
    </row>
    <row r="19" spans="1:14">
      <c r="A19" s="1"/>
      <c r="B19" s="10" t="s">
        <v>17</v>
      </c>
      <c r="C19" s="4">
        <v>0</v>
      </c>
      <c r="D19" s="4">
        <v>1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</v>
      </c>
      <c r="L19" s="4">
        <v>0</v>
      </c>
      <c r="M19" s="1">
        <f t="shared" si="0"/>
        <v>0</v>
      </c>
      <c r="N19" s="1">
        <v>0</v>
      </c>
    </row>
    <row r="20" spans="1:14">
      <c r="A20" s="1"/>
      <c r="B20" s="10" t="s">
        <v>18</v>
      </c>
      <c r="C20" s="4">
        <v>0</v>
      </c>
      <c r="D20" s="4">
        <v>0</v>
      </c>
      <c r="E20" s="4">
        <v>0</v>
      </c>
      <c r="F20" s="4">
        <v>0</v>
      </c>
      <c r="G20" s="4">
        <v>1</v>
      </c>
      <c r="H20" s="4">
        <v>0</v>
      </c>
      <c r="I20" s="4">
        <v>0</v>
      </c>
      <c r="J20" s="4">
        <v>1</v>
      </c>
      <c r="K20" s="4">
        <v>0</v>
      </c>
      <c r="L20" s="4">
        <v>0</v>
      </c>
      <c r="M20" s="1">
        <f t="shared" si="0"/>
        <v>1</v>
      </c>
      <c r="N20" s="1">
        <v>1</v>
      </c>
    </row>
    <row r="21" spans="1:14">
      <c r="A21" s="1"/>
      <c r="B21" s="10" t="s">
        <v>19</v>
      </c>
      <c r="C21" s="4">
        <v>1</v>
      </c>
      <c r="D21" s="4">
        <v>0</v>
      </c>
      <c r="E21" s="4">
        <v>0</v>
      </c>
      <c r="F21" s="4">
        <v>1</v>
      </c>
      <c r="G21" s="4">
        <v>1</v>
      </c>
      <c r="H21" s="4">
        <v>0</v>
      </c>
      <c r="I21" s="4">
        <v>0</v>
      </c>
      <c r="J21" s="4">
        <v>0</v>
      </c>
      <c r="K21" s="4">
        <v>0</v>
      </c>
      <c r="L21" s="4">
        <v>1</v>
      </c>
      <c r="M21" s="1">
        <f t="shared" si="0"/>
        <v>1</v>
      </c>
      <c r="N21" s="1">
        <v>1</v>
      </c>
    </row>
    <row r="22" spans="1:14">
      <c r="A22" s="1"/>
      <c r="B22" s="10" t="s">
        <v>20</v>
      </c>
      <c r="C22" s="4">
        <v>0</v>
      </c>
      <c r="D22" s="4">
        <v>0</v>
      </c>
      <c r="E22" s="4">
        <v>0</v>
      </c>
      <c r="F22" s="4">
        <v>1</v>
      </c>
      <c r="G22" s="4">
        <v>0</v>
      </c>
      <c r="H22" s="4">
        <v>1</v>
      </c>
      <c r="I22" s="4">
        <v>0</v>
      </c>
      <c r="J22" s="4">
        <v>1</v>
      </c>
      <c r="K22" s="4">
        <v>0</v>
      </c>
      <c r="L22" s="4">
        <v>1</v>
      </c>
      <c r="M22" s="1">
        <f t="shared" si="0"/>
        <v>3</v>
      </c>
      <c r="N22" s="1">
        <v>1</v>
      </c>
    </row>
    <row r="23" spans="1:14">
      <c r="A23" s="1"/>
      <c r="B23" s="10" t="s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1</v>
      </c>
      <c r="I23" s="4">
        <v>0</v>
      </c>
      <c r="J23" s="4">
        <v>0</v>
      </c>
      <c r="K23" s="4">
        <v>0</v>
      </c>
      <c r="L23" s="4">
        <v>0</v>
      </c>
      <c r="M23" s="1">
        <f t="shared" si="0"/>
        <v>1</v>
      </c>
      <c r="N23" s="1">
        <v>1</v>
      </c>
    </row>
    <row r="24" spans="1:14">
      <c r="A24" s="1"/>
      <c r="B24" s="10" t="s">
        <v>22</v>
      </c>
      <c r="C24" s="4">
        <v>0</v>
      </c>
      <c r="D24" s="4">
        <v>0</v>
      </c>
      <c r="E24" s="4">
        <v>1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">
        <f t="shared" si="0"/>
        <v>1</v>
      </c>
      <c r="N24" s="1">
        <v>1</v>
      </c>
    </row>
    <row r="25" spans="1:14">
      <c r="A25" s="1"/>
      <c r="B25" s="10" t="s">
        <v>23</v>
      </c>
      <c r="C25" s="4">
        <v>0</v>
      </c>
      <c r="D25" s="4">
        <v>0</v>
      </c>
      <c r="E25" s="4">
        <v>0</v>
      </c>
      <c r="F25" s="4">
        <v>0</v>
      </c>
      <c r="G25" s="4">
        <v>1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1">
        <f t="shared" si="0"/>
        <v>0</v>
      </c>
      <c r="N25" s="1">
        <v>0</v>
      </c>
    </row>
    <row r="26" spans="1:14">
      <c r="A26" s="1"/>
      <c r="B26" s="10" t="s">
        <v>24</v>
      </c>
      <c r="C26" s="4">
        <v>0</v>
      </c>
      <c r="D26" s="4">
        <v>1</v>
      </c>
      <c r="E26" s="4">
        <v>0</v>
      </c>
      <c r="F26" s="4">
        <v>0</v>
      </c>
      <c r="G26" s="4">
        <v>0</v>
      </c>
      <c r="H26" s="4">
        <v>1</v>
      </c>
      <c r="I26" s="4">
        <v>0</v>
      </c>
      <c r="J26" s="4">
        <v>0</v>
      </c>
      <c r="K26" s="4">
        <v>0</v>
      </c>
      <c r="L26" s="4">
        <v>0</v>
      </c>
      <c r="M26" s="1">
        <f t="shared" si="0"/>
        <v>1</v>
      </c>
      <c r="N26" s="1">
        <v>1</v>
      </c>
    </row>
    <row r="27" spans="1:14">
      <c r="A27" s="1"/>
      <c r="B27" s="10" t="s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1</v>
      </c>
      <c r="K27" s="4">
        <v>0</v>
      </c>
      <c r="L27" s="4">
        <v>0</v>
      </c>
      <c r="M27" s="1">
        <f t="shared" si="0"/>
        <v>1</v>
      </c>
      <c r="N27" s="1">
        <v>1</v>
      </c>
    </row>
    <row r="28" spans="1:14">
      <c r="A28" s="1"/>
      <c r="B28" s="10" t="s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1</v>
      </c>
      <c r="I28" s="4">
        <v>0</v>
      </c>
      <c r="J28" s="4">
        <v>0</v>
      </c>
      <c r="K28" s="4">
        <v>0</v>
      </c>
      <c r="L28" s="4">
        <v>0</v>
      </c>
      <c r="M28" s="1">
        <f t="shared" si="0"/>
        <v>1</v>
      </c>
      <c r="N28" s="1">
        <v>1</v>
      </c>
    </row>
    <row r="29" spans="1:14">
      <c r="A29" s="1"/>
      <c r="B29" s="10" t="s">
        <v>27</v>
      </c>
      <c r="C29" s="4">
        <v>0</v>
      </c>
      <c r="D29" s="4">
        <v>0</v>
      </c>
      <c r="E29" s="4">
        <v>0</v>
      </c>
      <c r="F29" s="4">
        <v>1</v>
      </c>
      <c r="G29" s="4">
        <v>1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1">
        <f t="shared" si="0"/>
        <v>0</v>
      </c>
      <c r="N29" s="1">
        <v>0</v>
      </c>
    </row>
    <row r="30" spans="1:14">
      <c r="A30" s="1"/>
      <c r="B30" s="10" t="s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1</v>
      </c>
      <c r="J30" s="4">
        <v>0</v>
      </c>
      <c r="K30" s="4">
        <v>0</v>
      </c>
      <c r="L30" s="4">
        <v>0</v>
      </c>
      <c r="M30" s="1">
        <f t="shared" si="0"/>
        <v>0</v>
      </c>
      <c r="N30" s="1">
        <v>0</v>
      </c>
    </row>
    <row r="31" spans="1:14">
      <c r="A31" s="1"/>
      <c r="B31" s="10" t="s">
        <v>29</v>
      </c>
      <c r="C31" s="4">
        <v>0</v>
      </c>
      <c r="D31" s="4">
        <v>0</v>
      </c>
      <c r="E31" s="4">
        <v>0</v>
      </c>
      <c r="F31" s="4">
        <v>1</v>
      </c>
      <c r="G31" s="4">
        <v>1</v>
      </c>
      <c r="H31" s="4">
        <v>1</v>
      </c>
      <c r="I31" s="4">
        <v>0</v>
      </c>
      <c r="J31" s="4">
        <v>0</v>
      </c>
      <c r="K31" s="4">
        <v>0</v>
      </c>
      <c r="L31" s="4">
        <v>0</v>
      </c>
      <c r="M31" s="1">
        <f t="shared" si="0"/>
        <v>1</v>
      </c>
      <c r="N31" s="1">
        <v>1</v>
      </c>
    </row>
    <row r="32" spans="1:14">
      <c r="A32" s="1"/>
      <c r="B32" s="10" t="s">
        <v>30</v>
      </c>
      <c r="C32" s="4">
        <v>0</v>
      </c>
      <c r="D32" s="4">
        <v>1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1</v>
      </c>
      <c r="K32" s="4">
        <v>0</v>
      </c>
      <c r="L32" s="4">
        <v>0</v>
      </c>
      <c r="M32" s="1">
        <f t="shared" si="0"/>
        <v>1</v>
      </c>
      <c r="N32" s="1">
        <v>1</v>
      </c>
    </row>
    <row r="33" spans="1:14">
      <c r="A33" s="1"/>
      <c r="B33" s="10" t="s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</v>
      </c>
      <c r="J33" s="4">
        <v>0</v>
      </c>
      <c r="K33" s="4">
        <v>1</v>
      </c>
      <c r="L33" s="4">
        <v>0</v>
      </c>
      <c r="M33" s="1">
        <f t="shared" si="0"/>
        <v>0</v>
      </c>
      <c r="N33" s="1">
        <v>0</v>
      </c>
    </row>
    <row r="34" spans="1:14">
      <c r="A34" s="1"/>
      <c r="B34" s="10" t="s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1</v>
      </c>
      <c r="I34" s="4">
        <v>0</v>
      </c>
      <c r="J34" s="4">
        <v>0</v>
      </c>
      <c r="K34" s="4">
        <v>0</v>
      </c>
      <c r="L34" s="4">
        <v>0</v>
      </c>
      <c r="M34" s="1">
        <f t="shared" si="0"/>
        <v>1</v>
      </c>
      <c r="N34" s="1">
        <v>1</v>
      </c>
    </row>
    <row r="35" spans="1:14">
      <c r="A35" s="1"/>
      <c r="B35" s="10" t="s">
        <v>33</v>
      </c>
      <c r="C35" s="4">
        <v>0</v>
      </c>
      <c r="D35" s="4">
        <v>0</v>
      </c>
      <c r="E35" s="4">
        <v>1</v>
      </c>
      <c r="F35" s="4">
        <v>0</v>
      </c>
      <c r="G35" s="4">
        <v>0</v>
      </c>
      <c r="H35" s="4">
        <v>1</v>
      </c>
      <c r="I35" s="4">
        <v>0</v>
      </c>
      <c r="J35" s="4">
        <v>0</v>
      </c>
      <c r="K35" s="4">
        <v>0</v>
      </c>
      <c r="L35" s="4">
        <v>1</v>
      </c>
      <c r="M35" s="1">
        <f t="shared" si="0"/>
        <v>3</v>
      </c>
      <c r="N35" s="1">
        <v>1</v>
      </c>
    </row>
    <row r="36" spans="1:14">
      <c r="A36" s="1"/>
      <c r="B36" s="10" t="s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">
        <f t="shared" si="0"/>
        <v>0</v>
      </c>
      <c r="N36" s="1">
        <v>0</v>
      </c>
    </row>
    <row r="37" spans="1:14">
      <c r="A37" s="1"/>
      <c r="B37" s="10" t="s">
        <v>35</v>
      </c>
      <c r="C37" s="4">
        <v>0</v>
      </c>
      <c r="D37" s="4">
        <v>0</v>
      </c>
      <c r="E37" s="4">
        <v>0</v>
      </c>
      <c r="F37" s="4">
        <v>0</v>
      </c>
      <c r="G37" s="4">
        <v>1</v>
      </c>
      <c r="H37" s="4">
        <v>0</v>
      </c>
      <c r="I37" s="4">
        <v>0</v>
      </c>
      <c r="J37" s="4">
        <v>1</v>
      </c>
      <c r="K37" s="4">
        <v>0</v>
      </c>
      <c r="L37" s="4">
        <v>0</v>
      </c>
      <c r="M37" s="1">
        <f t="shared" si="0"/>
        <v>1</v>
      </c>
      <c r="N37" s="1">
        <v>1</v>
      </c>
    </row>
    <row r="38" spans="1:14">
      <c r="A38" s="1"/>
      <c r="B38" s="10" t="s">
        <v>36</v>
      </c>
      <c r="C38" s="4">
        <v>0</v>
      </c>
      <c r="D38" s="4">
        <v>0</v>
      </c>
      <c r="E38" s="4">
        <v>1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1</v>
      </c>
      <c r="M38" s="1">
        <f t="shared" si="0"/>
        <v>2</v>
      </c>
      <c r="N38" s="1">
        <v>1</v>
      </c>
    </row>
    <row r="39" spans="1:14">
      <c r="A39" s="1"/>
      <c r="B39" s="10" t="s">
        <v>37</v>
      </c>
      <c r="C39" s="4">
        <v>0</v>
      </c>
      <c r="D39" s="4">
        <v>1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1</v>
      </c>
      <c r="K39" s="4">
        <v>0</v>
      </c>
      <c r="L39" s="4">
        <v>0</v>
      </c>
      <c r="M39" s="1">
        <f t="shared" si="0"/>
        <v>1</v>
      </c>
      <c r="N39" s="1">
        <v>1</v>
      </c>
    </row>
    <row r="40" spans="1:14">
      <c r="A40" s="1"/>
      <c r="B40" s="10" t="s">
        <v>38</v>
      </c>
      <c r="C40" s="4">
        <v>0</v>
      </c>
      <c r="D40" s="4">
        <v>0</v>
      </c>
      <c r="E40" s="4">
        <v>0</v>
      </c>
      <c r="F40" s="4">
        <v>1</v>
      </c>
      <c r="G40" s="4">
        <v>0</v>
      </c>
      <c r="H40" s="4">
        <v>0</v>
      </c>
      <c r="I40" s="4">
        <v>1</v>
      </c>
      <c r="J40" s="4">
        <v>0</v>
      </c>
      <c r="K40" s="4">
        <v>0</v>
      </c>
      <c r="L40" s="4">
        <v>0</v>
      </c>
      <c r="M40" s="1">
        <f t="shared" si="0"/>
        <v>0</v>
      </c>
      <c r="N40" s="1">
        <v>0</v>
      </c>
    </row>
    <row r="41" spans="1:14">
      <c r="A41" s="1"/>
      <c r="B41" s="10" t="s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1</v>
      </c>
      <c r="I41" s="4">
        <v>0</v>
      </c>
      <c r="J41" s="4">
        <v>0</v>
      </c>
      <c r="K41" s="4">
        <v>0</v>
      </c>
      <c r="L41" s="4">
        <v>0</v>
      </c>
      <c r="M41" s="1">
        <f t="shared" si="0"/>
        <v>1</v>
      </c>
      <c r="N41" s="1">
        <v>1</v>
      </c>
    </row>
    <row r="42" spans="1:14">
      <c r="A42" s="1"/>
      <c r="B42" s="10" t="s">
        <v>40</v>
      </c>
      <c r="C42" s="4">
        <v>0</v>
      </c>
      <c r="D42" s="4">
        <v>0</v>
      </c>
      <c r="E42" s="4">
        <v>1</v>
      </c>
      <c r="F42" s="4">
        <v>1</v>
      </c>
      <c r="G42" s="4">
        <v>1</v>
      </c>
      <c r="H42" s="4">
        <v>0</v>
      </c>
      <c r="I42" s="4">
        <v>0</v>
      </c>
      <c r="J42" s="4">
        <v>0</v>
      </c>
      <c r="K42" s="4">
        <v>0</v>
      </c>
      <c r="L42" s="4">
        <v>1</v>
      </c>
      <c r="M42" s="1">
        <f t="shared" si="0"/>
        <v>2</v>
      </c>
      <c r="N42" s="1">
        <v>1</v>
      </c>
    </row>
    <row r="43" spans="1:14">
      <c r="A43" s="1"/>
      <c r="B43" s="10" t="s">
        <v>41</v>
      </c>
      <c r="C43" s="4">
        <v>0</v>
      </c>
      <c r="D43" s="4">
        <v>0</v>
      </c>
      <c r="E43" s="4">
        <v>0</v>
      </c>
      <c r="F43" s="4">
        <v>1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1">
        <f t="shared" si="0"/>
        <v>0</v>
      </c>
      <c r="N43" s="1">
        <v>0</v>
      </c>
    </row>
    <row r="44" spans="1:14">
      <c r="A44" s="1"/>
      <c r="B44" s="10" t="s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1</v>
      </c>
      <c r="K44" s="4">
        <v>0</v>
      </c>
      <c r="L44" s="4">
        <v>0</v>
      </c>
      <c r="M44" s="1">
        <f t="shared" si="0"/>
        <v>1</v>
      </c>
      <c r="N44" s="1">
        <v>1</v>
      </c>
    </row>
    <row r="45" spans="1:14">
      <c r="A45" s="1"/>
      <c r="B45" s="10" t="s">
        <v>43</v>
      </c>
      <c r="C45" s="4">
        <v>1</v>
      </c>
      <c r="D45" s="4">
        <v>0</v>
      </c>
      <c r="E45" s="4">
        <v>1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1</v>
      </c>
      <c r="M45" s="1">
        <f t="shared" si="0"/>
        <v>2</v>
      </c>
      <c r="N45" s="1">
        <v>1</v>
      </c>
    </row>
    <row r="46" spans="1:14">
      <c r="A46" s="1"/>
      <c r="B46" s="10" t="s">
        <v>44</v>
      </c>
      <c r="C46" s="4">
        <v>0</v>
      </c>
      <c r="D46" s="4">
        <v>0</v>
      </c>
      <c r="E46" s="4">
        <v>0</v>
      </c>
      <c r="F46" s="4">
        <v>1</v>
      </c>
      <c r="G46" s="4">
        <v>1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1">
        <f t="shared" si="0"/>
        <v>0</v>
      </c>
      <c r="N46" s="1">
        <v>0</v>
      </c>
    </row>
    <row r="47" spans="1:14">
      <c r="A47" s="1"/>
      <c r="B47" s="10" t="s">
        <v>45</v>
      </c>
      <c r="C47" s="4">
        <v>1</v>
      </c>
      <c r="D47" s="4">
        <v>0</v>
      </c>
      <c r="E47" s="4">
        <v>0</v>
      </c>
      <c r="F47" s="4">
        <v>0</v>
      </c>
      <c r="G47" s="4">
        <v>1</v>
      </c>
      <c r="H47" s="4">
        <v>1</v>
      </c>
      <c r="I47" s="4">
        <v>0</v>
      </c>
      <c r="J47" s="4">
        <v>0</v>
      </c>
      <c r="K47" s="4">
        <v>0</v>
      </c>
      <c r="L47" s="4">
        <v>0</v>
      </c>
      <c r="M47" s="1">
        <f t="shared" si="0"/>
        <v>1</v>
      </c>
      <c r="N47" s="1">
        <v>1</v>
      </c>
    </row>
    <row r="48" spans="1:14">
      <c r="A48" s="1"/>
      <c r="B48" s="10" t="s">
        <v>46</v>
      </c>
      <c r="C48" s="4">
        <v>1</v>
      </c>
      <c r="D48" s="4">
        <v>0</v>
      </c>
      <c r="E48" s="4">
        <v>1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1">
        <f t="shared" si="0"/>
        <v>1</v>
      </c>
      <c r="N48" s="1">
        <v>1</v>
      </c>
    </row>
    <row r="49" spans="1:14">
      <c r="A49" s="1"/>
      <c r="B49" s="10" t="s">
        <v>47</v>
      </c>
      <c r="C49" s="4">
        <v>0</v>
      </c>
      <c r="D49" s="4">
        <v>0</v>
      </c>
      <c r="E49" s="4">
        <v>1</v>
      </c>
      <c r="F49" s="4">
        <v>0</v>
      </c>
      <c r="G49" s="4">
        <v>1</v>
      </c>
      <c r="H49" s="4">
        <v>0</v>
      </c>
      <c r="I49" s="4">
        <v>0</v>
      </c>
      <c r="J49" s="4">
        <v>1</v>
      </c>
      <c r="K49" s="4">
        <v>0</v>
      </c>
      <c r="L49" s="4">
        <v>0</v>
      </c>
      <c r="M49" s="1">
        <f t="shared" si="0"/>
        <v>2</v>
      </c>
      <c r="N49" s="1">
        <v>1</v>
      </c>
    </row>
    <row r="50" spans="1:14">
      <c r="A50" s="1"/>
      <c r="B50" s="10" t="s">
        <v>48</v>
      </c>
      <c r="C50" s="4">
        <v>0</v>
      </c>
      <c r="D50" s="4">
        <v>0</v>
      </c>
      <c r="E50" s="4">
        <v>1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1">
        <f t="shared" si="0"/>
        <v>1</v>
      </c>
      <c r="N50" s="1">
        <v>1</v>
      </c>
    </row>
    <row r="51" spans="1:14">
      <c r="A51" s="1"/>
      <c r="B51" s="10" t="s">
        <v>49</v>
      </c>
      <c r="C51" s="4">
        <v>0</v>
      </c>
      <c r="D51" s="4">
        <v>1</v>
      </c>
      <c r="E51" s="4">
        <v>0</v>
      </c>
      <c r="F51" s="4">
        <v>0</v>
      </c>
      <c r="G51" s="4">
        <v>0</v>
      </c>
      <c r="H51" s="4">
        <v>0</v>
      </c>
      <c r="I51" s="4">
        <v>1</v>
      </c>
      <c r="J51" s="4">
        <v>0</v>
      </c>
      <c r="K51" s="4">
        <v>0</v>
      </c>
      <c r="L51" s="4">
        <v>0</v>
      </c>
      <c r="M51" s="1">
        <f t="shared" si="0"/>
        <v>0</v>
      </c>
      <c r="N51" s="1">
        <v>0</v>
      </c>
    </row>
    <row r="52" spans="1:14">
      <c r="A52" s="1"/>
      <c r="B52" s="10" t="s">
        <v>50</v>
      </c>
      <c r="C52" s="4">
        <v>0</v>
      </c>
      <c r="D52" s="4">
        <v>1</v>
      </c>
      <c r="E52" s="4">
        <v>0</v>
      </c>
      <c r="F52" s="4">
        <v>0</v>
      </c>
      <c r="G52" s="4">
        <v>0</v>
      </c>
      <c r="H52" s="4">
        <v>0</v>
      </c>
      <c r="I52" s="4">
        <v>1</v>
      </c>
      <c r="J52" s="4">
        <v>0</v>
      </c>
      <c r="K52" s="4">
        <v>0</v>
      </c>
      <c r="L52" s="4">
        <v>0</v>
      </c>
      <c r="M52" s="1">
        <f t="shared" si="0"/>
        <v>0</v>
      </c>
      <c r="N52" s="1">
        <v>0</v>
      </c>
    </row>
    <row r="53" spans="1:14">
      <c r="A53" s="1"/>
      <c r="B53" s="10" t="s">
        <v>51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1</v>
      </c>
      <c r="J53" s="4">
        <v>0</v>
      </c>
      <c r="K53" s="4">
        <v>0</v>
      </c>
      <c r="L53" s="4">
        <v>0</v>
      </c>
      <c r="M53" s="1">
        <f t="shared" si="0"/>
        <v>0</v>
      </c>
      <c r="N53" s="1">
        <v>0</v>
      </c>
    </row>
    <row r="54" spans="1:14">
      <c r="A54" s="1"/>
      <c r="B54" s="10" t="s">
        <v>52</v>
      </c>
      <c r="C54" s="4">
        <v>0</v>
      </c>
      <c r="D54" s="4">
        <v>0</v>
      </c>
      <c r="E54" s="4">
        <v>0</v>
      </c>
      <c r="F54" s="4">
        <v>1</v>
      </c>
      <c r="G54" s="4">
        <v>1</v>
      </c>
      <c r="H54" s="4">
        <v>1</v>
      </c>
      <c r="I54" s="4">
        <v>0</v>
      </c>
      <c r="J54" s="4">
        <v>0</v>
      </c>
      <c r="K54" s="4">
        <v>0</v>
      </c>
      <c r="L54" s="4">
        <v>0</v>
      </c>
      <c r="M54" s="1">
        <f t="shared" si="0"/>
        <v>1</v>
      </c>
      <c r="N54" s="1">
        <v>1</v>
      </c>
    </row>
    <row r="55" spans="1:14">
      <c r="A55" s="1"/>
      <c r="B55" s="10" t="s">
        <v>53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1">
        <f t="shared" si="0"/>
        <v>0</v>
      </c>
      <c r="N55" s="1">
        <v>0</v>
      </c>
    </row>
    <row r="56" spans="1:14">
      <c r="A56" s="1"/>
      <c r="B56" s="10" t="s">
        <v>54</v>
      </c>
      <c r="C56" s="4">
        <v>0</v>
      </c>
      <c r="D56" s="4">
        <v>0</v>
      </c>
      <c r="E56" s="4">
        <v>0</v>
      </c>
      <c r="F56" s="4">
        <v>0</v>
      </c>
      <c r="G56" s="4">
        <v>1</v>
      </c>
      <c r="H56" s="4">
        <v>0</v>
      </c>
      <c r="I56" s="4">
        <v>0</v>
      </c>
      <c r="J56" s="4">
        <v>0</v>
      </c>
      <c r="K56" s="4">
        <v>0</v>
      </c>
      <c r="L56" s="4">
        <v>1</v>
      </c>
      <c r="M56" s="1">
        <f t="shared" si="0"/>
        <v>1</v>
      </c>
      <c r="N56" s="1">
        <v>1</v>
      </c>
    </row>
    <row r="57" spans="1:14">
      <c r="A57" s="1"/>
      <c r="B57" s="10" t="s">
        <v>55</v>
      </c>
      <c r="C57" s="4">
        <v>1</v>
      </c>
      <c r="D57" s="4">
        <v>1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">
        <f t="shared" si="0"/>
        <v>0</v>
      </c>
      <c r="N57" s="1">
        <v>0</v>
      </c>
    </row>
    <row r="58" spans="1:14">
      <c r="A58" s="1"/>
      <c r="B58" s="10" t="s">
        <v>56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1</v>
      </c>
      <c r="J58" s="4">
        <v>0</v>
      </c>
      <c r="K58" s="4">
        <v>0</v>
      </c>
      <c r="L58" s="4">
        <v>0</v>
      </c>
      <c r="M58" s="1">
        <f t="shared" si="0"/>
        <v>0</v>
      </c>
      <c r="N58" s="1">
        <v>0</v>
      </c>
    </row>
    <row r="59" spans="1:14">
      <c r="A59" s="1"/>
      <c r="B59" s="10" t="s">
        <v>57</v>
      </c>
      <c r="C59" s="4">
        <v>1</v>
      </c>
      <c r="D59" s="4">
        <v>0</v>
      </c>
      <c r="E59" s="4">
        <v>0</v>
      </c>
      <c r="F59" s="4">
        <v>0</v>
      </c>
      <c r="G59" s="4">
        <v>1</v>
      </c>
      <c r="H59" s="4">
        <v>0</v>
      </c>
      <c r="I59" s="4">
        <v>0</v>
      </c>
      <c r="J59" s="4">
        <v>0</v>
      </c>
      <c r="K59" s="4">
        <v>0</v>
      </c>
      <c r="L59" s="4">
        <v>1</v>
      </c>
      <c r="M59" s="1">
        <f t="shared" si="0"/>
        <v>1</v>
      </c>
      <c r="N59" s="1">
        <v>1</v>
      </c>
    </row>
    <row r="60" spans="1:14">
      <c r="A60" s="1"/>
      <c r="B60" s="10" t="s">
        <v>58</v>
      </c>
      <c r="C60" s="4">
        <v>0</v>
      </c>
      <c r="D60" s="4">
        <v>0</v>
      </c>
      <c r="E60" s="4">
        <v>1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">
        <f t="shared" si="0"/>
        <v>1</v>
      </c>
      <c r="N60" s="1">
        <v>1</v>
      </c>
    </row>
    <row r="61" spans="1:14">
      <c r="A61" s="1"/>
      <c r="B61" s="10" t="s">
        <v>59</v>
      </c>
      <c r="C61" s="4">
        <v>1</v>
      </c>
      <c r="D61" s="4">
        <v>0</v>
      </c>
      <c r="E61" s="4">
        <v>1</v>
      </c>
      <c r="F61" s="4">
        <v>1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">
        <f t="shared" si="0"/>
        <v>1</v>
      </c>
      <c r="N61" s="1">
        <v>1</v>
      </c>
    </row>
    <row r="62" spans="1:14">
      <c r="A62" s="1"/>
      <c r="B62" s="10" t="s">
        <v>60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1">
        <f t="shared" si="0"/>
        <v>0</v>
      </c>
      <c r="N62" s="1">
        <v>0</v>
      </c>
    </row>
    <row r="63" spans="1:14">
      <c r="A63" s="1"/>
      <c r="B63" s="10" t="s">
        <v>61</v>
      </c>
      <c r="C63" s="4">
        <v>0</v>
      </c>
      <c r="D63" s="4">
        <v>1</v>
      </c>
      <c r="E63" s="4">
        <v>0</v>
      </c>
      <c r="F63" s="4">
        <v>0</v>
      </c>
      <c r="G63" s="4">
        <v>0</v>
      </c>
      <c r="H63" s="4">
        <v>1</v>
      </c>
      <c r="I63" s="4">
        <v>0</v>
      </c>
      <c r="J63" s="4">
        <v>0</v>
      </c>
      <c r="K63" s="4">
        <v>0</v>
      </c>
      <c r="L63" s="4">
        <v>0</v>
      </c>
      <c r="M63" s="1">
        <f t="shared" si="0"/>
        <v>1</v>
      </c>
      <c r="N63" s="1">
        <v>1</v>
      </c>
    </row>
    <row r="64" spans="1:14">
      <c r="A64" s="1"/>
      <c r="B64" s="10" t="s">
        <v>62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">
        <f>SUMPRODUCT($C$6:$L$6,C64:L64)</f>
        <v>0</v>
      </c>
      <c r="N64" s="1">
        <v>0</v>
      </c>
    </row>
    <row r="65" spans="1:14">
      <c r="A65" s="1"/>
      <c r="B65" s="10" t="s">
        <v>63</v>
      </c>
      <c r="C65" s="4">
        <v>0</v>
      </c>
      <c r="D65" s="4">
        <v>1</v>
      </c>
      <c r="E65" s="4">
        <v>0</v>
      </c>
      <c r="F65" s="4">
        <v>0</v>
      </c>
      <c r="G65" s="4">
        <v>1</v>
      </c>
      <c r="H65" s="4">
        <v>0</v>
      </c>
      <c r="I65" s="4">
        <v>0</v>
      </c>
      <c r="J65" s="4">
        <v>1</v>
      </c>
      <c r="K65" s="4">
        <v>1</v>
      </c>
      <c r="L65" s="4">
        <v>1</v>
      </c>
      <c r="M65" s="1">
        <f>SUMPRODUCT($C$6:$L$6,C65:L65)</f>
        <v>2</v>
      </c>
      <c r="N65" s="1">
        <v>1</v>
      </c>
    </row>
    <row r="66" spans="1:14">
      <c r="A66" s="1"/>
      <c r="B66" s="6"/>
      <c r="C66" s="3">
        <f t="shared" ref="C66:L66" si="1">SUM(C13:C65)</f>
        <v>9</v>
      </c>
      <c r="D66" s="3">
        <f t="shared" si="1"/>
        <v>9</v>
      </c>
      <c r="E66" s="3">
        <f t="shared" si="1"/>
        <v>10</v>
      </c>
      <c r="F66" s="3">
        <f t="shared" si="1"/>
        <v>11</v>
      </c>
      <c r="G66" s="3">
        <f t="shared" si="1"/>
        <v>16</v>
      </c>
      <c r="H66" s="3">
        <f t="shared" si="1"/>
        <v>12</v>
      </c>
      <c r="I66" s="3">
        <f t="shared" si="1"/>
        <v>7</v>
      </c>
      <c r="J66" s="3">
        <f t="shared" si="1"/>
        <v>9</v>
      </c>
      <c r="K66" s="3">
        <f t="shared" si="1"/>
        <v>3</v>
      </c>
      <c r="L66" s="3">
        <f t="shared" si="1"/>
        <v>12</v>
      </c>
      <c r="M66" s="1"/>
      <c r="N66" s="1"/>
    </row>
  </sheetData>
  <mergeCells count="2">
    <mergeCell ref="C1:L1"/>
    <mergeCell ref="C2:L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Sensitivity Analysis</vt:lpstr>
      <vt:lpstr>Answers to Questions</vt:lpstr>
      <vt:lpstr>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Arnold</dc:creator>
  <cp:lastModifiedBy>Michael Williams</cp:lastModifiedBy>
  <dcterms:created xsi:type="dcterms:W3CDTF">2017-12-05T01:18:09Z</dcterms:created>
  <dcterms:modified xsi:type="dcterms:W3CDTF">2017-12-05T02:55:45Z</dcterms:modified>
</cp:coreProperties>
</file>